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C:\Users\lisaa\Dropbox\Frederiks Køkken - 2019\2. Selskaber 2019\4. Procedurer og lister\"/>
    </mc:Choice>
  </mc:AlternateContent>
  <xr:revisionPtr revIDLastSave="0" documentId="13_ncr:1_{4007666C-8932-4294-969F-F733757F1287}" xr6:coauthVersionLast="40" xr6:coauthVersionMax="40" xr10:uidLastSave="{00000000-0000-0000-0000-000000000000}"/>
  <bookViews>
    <workbookView xWindow="0" yWindow="0" windowWidth="19440" windowHeight="10050" xr2:uid="{00000000-000D-0000-FFFF-FFFF00000000}"/>
  </bookViews>
  <sheets>
    <sheet name="Ark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9" i="2" l="1"/>
  <c r="F49" i="2"/>
  <c r="D49" i="2"/>
  <c r="H96" i="2" l="1"/>
  <c r="H91" i="2"/>
  <c r="H84" i="2"/>
  <c r="H75" i="2"/>
  <c r="F67" i="2"/>
  <c r="H67" i="2"/>
  <c r="H34" i="2"/>
  <c r="F34" i="2"/>
  <c r="D34" i="2"/>
  <c r="D21" i="2"/>
  <c r="F21" i="2"/>
  <c r="H21" i="2"/>
  <c r="H50" i="2" l="1"/>
  <c r="H35" i="2"/>
  <c r="H22" i="2"/>
  <c r="H68" i="2"/>
  <c r="H97" i="2" l="1"/>
</calcChain>
</file>

<file path=xl/sharedStrings.xml><?xml version="1.0" encoding="utf-8"?>
<sst xmlns="http://schemas.openxmlformats.org/spreadsheetml/2006/main" count="128" uniqueCount="87">
  <si>
    <t>Bestik</t>
  </si>
  <si>
    <t>Levering</t>
  </si>
  <si>
    <t>Dato</t>
  </si>
  <si>
    <t>Selskab</t>
  </si>
  <si>
    <t>Adresse</t>
  </si>
  <si>
    <t>Leveringstid</t>
  </si>
  <si>
    <t>Navn</t>
  </si>
  <si>
    <t>Vine</t>
  </si>
  <si>
    <t>Gourmetsafter (uden alkohol)</t>
  </si>
  <si>
    <t>Tapas tallerken - stor</t>
  </si>
  <si>
    <t>Tapas tallerken - mellem</t>
  </si>
  <si>
    <t>Tapas tallerken - lille</t>
  </si>
  <si>
    <t>Kniv hovedret</t>
  </si>
  <si>
    <t>Kniv forret</t>
  </si>
  <si>
    <t>Gaffel forret</t>
  </si>
  <si>
    <t>Gaffel hovedret</t>
  </si>
  <si>
    <t>Ske suppe</t>
  </si>
  <si>
    <t>Ske dessert</t>
  </si>
  <si>
    <t>Ske te</t>
  </si>
  <si>
    <t>Gaffel kage</t>
  </si>
  <si>
    <t>Rund middags tallerken</t>
  </si>
  <si>
    <t>Rund suppe tallerken</t>
  </si>
  <si>
    <t>Grafik</t>
  </si>
  <si>
    <t>Andet fest tilbehør</t>
  </si>
  <si>
    <t>Invitation - design og print</t>
  </si>
  <si>
    <t>Menu - design og print</t>
  </si>
  <si>
    <t>Bordkort - design og print</t>
  </si>
  <si>
    <t>Aftale festsnak i butik</t>
  </si>
  <si>
    <t>Glas</t>
  </si>
  <si>
    <t>Rødvin 24 cl</t>
  </si>
  <si>
    <t>Hvidvin 19 cl</t>
  </si>
  <si>
    <t>Champagne 17 cl</t>
  </si>
  <si>
    <t>Dessertvin 12 cl</t>
  </si>
  <si>
    <t>Vandglas stor 31 cl</t>
  </si>
  <si>
    <t>Vandglas lille 16 cl</t>
  </si>
  <si>
    <t>Martiniglas 29 cl</t>
  </si>
  <si>
    <t>Coctailglas 27 cl</t>
  </si>
  <si>
    <t>Pynt</t>
  </si>
  <si>
    <t>Blomster</t>
  </si>
  <si>
    <t>Servietter</t>
  </si>
  <si>
    <t>Sterinlys</t>
  </si>
  <si>
    <t>Antal</t>
  </si>
  <si>
    <t>Pris</t>
  </si>
  <si>
    <t>I vasker</t>
  </si>
  <si>
    <t>Vi vasker</t>
  </si>
  <si>
    <t>Itu/manglende service</t>
  </si>
  <si>
    <t>Lejepris: I vasker</t>
  </si>
  <si>
    <t>Lejepris: Vi vasker</t>
  </si>
  <si>
    <t>Lejepris</t>
  </si>
  <si>
    <t>(For glas hvis itu/mangler)</t>
  </si>
  <si>
    <t>(For hynde hvis itu/mangler)</t>
  </si>
  <si>
    <t>Tallerkner</t>
  </si>
  <si>
    <t>Total pris</t>
  </si>
  <si>
    <t>Afhentning</t>
  </si>
  <si>
    <t>Grill</t>
  </si>
  <si>
    <t>Stempelkande Bodum</t>
  </si>
  <si>
    <t>Kandelabre</t>
  </si>
  <si>
    <t>Vandkaraffel</t>
  </si>
  <si>
    <t>Menuholdere</t>
  </si>
  <si>
    <t>Brødkurve - hjerteformet</t>
  </si>
  <si>
    <t>Salt og pebersæt</t>
  </si>
  <si>
    <t>Punchbowle</t>
  </si>
  <si>
    <t>Cafeborde</t>
  </si>
  <si>
    <t>Storm-parasoller</t>
  </si>
  <si>
    <t>Leje af service, tilbehør og diverse til selskab</t>
  </si>
  <si>
    <t>Total pris for udleje</t>
  </si>
  <si>
    <t>Afregning</t>
  </si>
  <si>
    <t>Lisa tid</t>
  </si>
  <si>
    <t>Total pris andet fest tilbehør</t>
  </si>
  <si>
    <t>Total pris drikkevarer</t>
  </si>
  <si>
    <t>Total pris pynt</t>
  </si>
  <si>
    <t>Total pris grafik</t>
  </si>
  <si>
    <t>Total individuelt</t>
  </si>
  <si>
    <t>Total pris glas</t>
  </si>
  <si>
    <t>Total pris bestik</t>
  </si>
  <si>
    <t xml:space="preserve"> - </t>
  </si>
  <si>
    <t>Total pris talerkner</t>
  </si>
  <si>
    <t>Betingelser</t>
  </si>
  <si>
    <r>
      <rPr>
        <b/>
        <sz val="8"/>
        <color theme="1"/>
        <rFont val="Calibri"/>
        <family val="2"/>
        <scheme val="minor"/>
      </rPr>
      <t xml:space="preserve">Priser: </t>
    </r>
    <r>
      <rPr>
        <sz val="8"/>
        <color theme="1"/>
        <rFont val="Calibri"/>
        <family val="2"/>
        <scheme val="minor"/>
      </rPr>
      <t>Alle angivne priser er inkl. Moms.</t>
    </r>
  </si>
  <si>
    <r>
      <rPr>
        <b/>
        <sz val="8"/>
        <color theme="1"/>
        <rFont val="Calibri"/>
        <family val="2"/>
        <scheme val="minor"/>
      </rPr>
      <t xml:space="preserve">Erstatning: </t>
    </r>
    <r>
      <rPr>
        <sz val="8"/>
        <color theme="1"/>
        <rFont val="Calibri"/>
        <family val="2"/>
        <scheme val="minor"/>
      </rPr>
      <t>Kunden har altid erstatnings pligt overfor bortkommet eller beskadige effekter, som erstattes af lejer til gældende dagspris. 
Udlejer er ikke ansvarlig for person skade eller skade forvoldt af det lejede.</t>
    </r>
  </si>
  <si>
    <r>
      <rPr>
        <b/>
        <sz val="8"/>
        <color theme="1"/>
        <rFont val="Calibri"/>
        <family val="2"/>
        <scheme val="minor"/>
      </rPr>
      <t xml:space="preserve">Rengøring af service: </t>
    </r>
    <r>
      <rPr>
        <sz val="8"/>
        <color theme="1"/>
        <rFont val="Calibri"/>
        <family val="2"/>
        <scheme val="minor"/>
      </rPr>
      <t>Service skal returneres i rengjort stand. - Vinglas, champagneglas og knive kræver særlig pudsning efter vask.
Dårligt rengjort service rengøres på lejers regning til en pris på kr. 1,50 pr. del.</t>
    </r>
  </si>
  <si>
    <t>Kaffeglas 31 cl</t>
  </si>
  <si>
    <t>Cognacglas 27 cl</t>
  </si>
  <si>
    <t>Havefletstol m/hynde</t>
  </si>
  <si>
    <t>Pynt pr. bord inkl. Lisa tid</t>
  </si>
  <si>
    <t>Drikkevarer</t>
  </si>
  <si>
    <t>PRIS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</si>
</sst>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2" borderId="7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1" fontId="2" fillId="0" borderId="36" xfId="0" applyNumberFormat="1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3" borderId="33" xfId="0" applyFont="1" applyFill="1" applyBorder="1" applyAlignment="1">
      <alignment horizontal="left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2" borderId="41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2" fillId="0" borderId="41" xfId="0" applyFont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1" fontId="3" fillId="4" borderId="39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3" borderId="33" xfId="0" applyFont="1" applyFill="1" applyBorder="1" applyAlignment="1">
      <alignment horizontal="left" vertical="center"/>
    </xf>
    <xf numFmtId="0" fontId="3" fillId="3" borderId="34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3" borderId="22" xfId="0" applyFont="1" applyFill="1" applyBorder="1" applyAlignment="1">
      <alignment horizontal="left" vertical="center"/>
    </xf>
    <xf numFmtId="0" fontId="3" fillId="3" borderId="23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" fontId="3" fillId="4" borderId="37" xfId="0" applyNumberFormat="1" applyFont="1" applyFill="1" applyBorder="1" applyAlignment="1">
      <alignment horizontal="left" vertical="center"/>
    </xf>
    <xf numFmtId="1" fontId="3" fillId="4" borderId="38" xfId="0" applyNumberFormat="1" applyFont="1" applyFill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04"/>
  <sheetViews>
    <sheetView tabSelected="1" workbookViewId="0">
      <selection activeCell="J12" sqref="J12"/>
    </sheetView>
  </sheetViews>
  <sheetFormatPr defaultColWidth="8.7265625" defaultRowHeight="13" x14ac:dyDescent="0.35"/>
  <cols>
    <col min="1" max="1" width="3.453125" style="4" customWidth="1"/>
    <col min="2" max="2" width="30.54296875" style="4" customWidth="1"/>
    <col min="3" max="9" width="10.1796875" style="4" customWidth="1"/>
    <col min="10" max="10" width="34.81640625" style="5" customWidth="1"/>
    <col min="11" max="11" width="10.1796875" style="4" customWidth="1"/>
    <col min="12" max="16384" width="8.7265625" style="4"/>
  </cols>
  <sheetData>
    <row r="1" spans="2:10" ht="13.5" thickBot="1" x14ac:dyDescent="0.4"/>
    <row r="2" spans="2:10" ht="19" thickBot="1" x14ac:dyDescent="0.4">
      <c r="B2" s="99" t="s">
        <v>64</v>
      </c>
      <c r="C2" s="100"/>
      <c r="D2" s="100"/>
      <c r="E2" s="100"/>
      <c r="F2" s="100"/>
      <c r="G2" s="100"/>
      <c r="H2" s="101"/>
      <c r="J2" s="4"/>
    </row>
    <row r="3" spans="2:10" x14ac:dyDescent="0.35">
      <c r="B3" s="1" t="s">
        <v>6</v>
      </c>
      <c r="C3" s="102"/>
      <c r="D3" s="103"/>
      <c r="E3" s="103"/>
      <c r="F3" s="103"/>
      <c r="G3" s="103"/>
      <c r="H3" s="104"/>
      <c r="J3" s="4"/>
    </row>
    <row r="4" spans="2:10" x14ac:dyDescent="0.35">
      <c r="B4" s="2" t="s">
        <v>2</v>
      </c>
      <c r="C4" s="105"/>
      <c r="D4" s="106"/>
      <c r="E4" s="106"/>
      <c r="F4" s="106"/>
      <c r="G4" s="106"/>
      <c r="H4" s="107"/>
      <c r="J4" s="4"/>
    </row>
    <row r="5" spans="2:10" x14ac:dyDescent="0.35">
      <c r="B5" s="2" t="s">
        <v>3</v>
      </c>
      <c r="C5" s="105"/>
      <c r="D5" s="106"/>
      <c r="E5" s="106"/>
      <c r="F5" s="106"/>
      <c r="G5" s="106"/>
      <c r="H5" s="107"/>
      <c r="J5" s="4"/>
    </row>
    <row r="6" spans="2:10" x14ac:dyDescent="0.35">
      <c r="B6" s="2" t="s">
        <v>4</v>
      </c>
      <c r="C6" s="105"/>
      <c r="D6" s="106"/>
      <c r="E6" s="106"/>
      <c r="F6" s="106"/>
      <c r="G6" s="106"/>
      <c r="H6" s="107"/>
      <c r="J6" s="4"/>
    </row>
    <row r="7" spans="2:10" ht="13.5" thickBot="1" x14ac:dyDescent="0.4">
      <c r="B7" s="3" t="s">
        <v>5</v>
      </c>
      <c r="C7" s="89"/>
      <c r="D7" s="90"/>
      <c r="E7" s="90"/>
      <c r="F7" s="90"/>
      <c r="G7" s="90"/>
      <c r="H7" s="91"/>
      <c r="J7" s="4"/>
    </row>
    <row r="8" spans="2:10" ht="15" thickBot="1" x14ac:dyDescent="0.4">
      <c r="B8"/>
      <c r="C8" s="32"/>
      <c r="D8" s="32"/>
      <c r="E8" s="32"/>
      <c r="F8" s="32"/>
      <c r="G8" s="32"/>
      <c r="H8" s="32"/>
      <c r="J8" s="4"/>
    </row>
    <row r="9" spans="2:10" ht="13.5" thickBot="1" x14ac:dyDescent="0.4">
      <c r="B9" s="63" t="s">
        <v>77</v>
      </c>
      <c r="C9" s="64"/>
      <c r="D9" s="64"/>
      <c r="E9" s="64"/>
      <c r="F9" s="64"/>
      <c r="G9" s="64"/>
      <c r="H9" s="65"/>
      <c r="J9" s="4"/>
    </row>
    <row r="10" spans="2:10" ht="22.5" customHeight="1" x14ac:dyDescent="0.35">
      <c r="B10" s="66" t="s">
        <v>80</v>
      </c>
      <c r="C10" s="67"/>
      <c r="D10" s="67"/>
      <c r="E10" s="67"/>
      <c r="F10" s="67"/>
      <c r="G10" s="67"/>
      <c r="H10" s="68"/>
      <c r="J10" s="4"/>
    </row>
    <row r="11" spans="2:10" ht="25.5" customHeight="1" x14ac:dyDescent="0.35">
      <c r="B11" s="69" t="s">
        <v>79</v>
      </c>
      <c r="C11" s="70"/>
      <c r="D11" s="70"/>
      <c r="E11" s="70"/>
      <c r="F11" s="70"/>
      <c r="G11" s="70"/>
      <c r="H11" s="71"/>
      <c r="J11" s="4"/>
    </row>
    <row r="12" spans="2:10" ht="12" customHeight="1" thickBot="1" x14ac:dyDescent="0.4">
      <c r="B12" s="72" t="s">
        <v>78</v>
      </c>
      <c r="C12" s="73"/>
      <c r="D12" s="73"/>
      <c r="E12" s="73"/>
      <c r="F12" s="73"/>
      <c r="G12" s="73"/>
      <c r="H12" s="74"/>
      <c r="J12" s="4"/>
    </row>
    <row r="13" spans="2:10" ht="15" thickBot="1" x14ac:dyDescent="0.4">
      <c r="B13"/>
      <c r="C13" s="32"/>
      <c r="D13" s="32"/>
      <c r="E13" s="32"/>
      <c r="F13" s="32"/>
      <c r="G13" s="32"/>
      <c r="H13" s="32"/>
      <c r="J13" s="4"/>
    </row>
    <row r="14" spans="2:10" x14ac:dyDescent="0.35">
      <c r="B14" s="75" t="s">
        <v>51</v>
      </c>
      <c r="C14" s="58" t="s">
        <v>46</v>
      </c>
      <c r="D14" s="59"/>
      <c r="E14" s="58" t="s">
        <v>47</v>
      </c>
      <c r="F14" s="59"/>
      <c r="G14" s="58" t="s">
        <v>45</v>
      </c>
      <c r="H14" s="60"/>
      <c r="J14" s="4"/>
    </row>
    <row r="15" spans="2:10" ht="13.5" thickBot="1" x14ac:dyDescent="0.4">
      <c r="B15" s="76"/>
      <c r="C15" s="7" t="s">
        <v>41</v>
      </c>
      <c r="D15" s="7" t="s">
        <v>42</v>
      </c>
      <c r="E15" s="7" t="s">
        <v>41</v>
      </c>
      <c r="F15" s="7" t="s">
        <v>42</v>
      </c>
      <c r="G15" s="7" t="s">
        <v>41</v>
      </c>
      <c r="H15" s="8" t="s">
        <v>42</v>
      </c>
      <c r="J15" s="4"/>
    </row>
    <row r="16" spans="2:10" x14ac:dyDescent="0.35">
      <c r="B16" s="9" t="s">
        <v>20</v>
      </c>
      <c r="C16" s="10">
        <v>0</v>
      </c>
      <c r="D16" s="10">
        <v>2</v>
      </c>
      <c r="E16" s="10">
        <v>0</v>
      </c>
      <c r="F16" s="10">
        <v>4</v>
      </c>
      <c r="G16" s="10">
        <v>0</v>
      </c>
      <c r="H16" s="11">
        <v>80</v>
      </c>
      <c r="J16" s="4"/>
    </row>
    <row r="17" spans="2:11" x14ac:dyDescent="0.35">
      <c r="B17" s="12" t="s">
        <v>21</v>
      </c>
      <c r="C17" s="13">
        <v>0</v>
      </c>
      <c r="D17" s="13">
        <v>2</v>
      </c>
      <c r="E17" s="13">
        <v>0</v>
      </c>
      <c r="F17" s="13">
        <v>4</v>
      </c>
      <c r="G17" s="13">
        <v>0</v>
      </c>
      <c r="H17" s="14">
        <v>60</v>
      </c>
      <c r="J17" s="4"/>
    </row>
    <row r="18" spans="2:11" x14ac:dyDescent="0.35">
      <c r="B18" s="12" t="s">
        <v>9</v>
      </c>
      <c r="C18" s="13">
        <v>0</v>
      </c>
      <c r="D18" s="13">
        <v>2</v>
      </c>
      <c r="E18" s="13">
        <v>0</v>
      </c>
      <c r="F18" s="13">
        <v>4</v>
      </c>
      <c r="G18" s="13">
        <v>0</v>
      </c>
      <c r="H18" s="14">
        <v>50</v>
      </c>
      <c r="J18" s="4"/>
    </row>
    <row r="19" spans="2:11" x14ac:dyDescent="0.35">
      <c r="B19" s="12" t="s">
        <v>10</v>
      </c>
      <c r="C19" s="13">
        <v>0</v>
      </c>
      <c r="D19" s="13">
        <v>2</v>
      </c>
      <c r="E19" s="13">
        <v>0</v>
      </c>
      <c r="F19" s="13">
        <v>4</v>
      </c>
      <c r="G19" s="13">
        <v>0</v>
      </c>
      <c r="H19" s="14">
        <v>40</v>
      </c>
      <c r="J19" s="4"/>
    </row>
    <row r="20" spans="2:11" x14ac:dyDescent="0.35">
      <c r="B20" s="15" t="s">
        <v>11</v>
      </c>
      <c r="C20" s="16">
        <v>0</v>
      </c>
      <c r="D20" s="16">
        <v>2</v>
      </c>
      <c r="E20" s="16">
        <v>0</v>
      </c>
      <c r="F20" s="16">
        <v>4</v>
      </c>
      <c r="G20" s="16">
        <v>0</v>
      </c>
      <c r="H20" s="17">
        <v>30</v>
      </c>
      <c r="J20" s="4"/>
    </row>
    <row r="21" spans="2:11" ht="13.5" thickBot="1" x14ac:dyDescent="0.4">
      <c r="B21" s="18" t="s">
        <v>52</v>
      </c>
      <c r="C21" s="19"/>
      <c r="D21" s="20">
        <f>(C16*D16)+(C17*D17)+(C18*D18)+(C19*D19)+(C20*D20)</f>
        <v>0</v>
      </c>
      <c r="E21" s="19"/>
      <c r="F21" s="20">
        <f>(E16*F16)+(E17*F17)+(E18*F18)+(E19*F19)+(E20*F20)</f>
        <v>0</v>
      </c>
      <c r="G21" s="19"/>
      <c r="H21" s="21">
        <f>(G16*H16)+(G17*H17)+(G18*H18)+(G19*H19)+(G20*H20)</f>
        <v>0</v>
      </c>
      <c r="J21" s="4"/>
    </row>
    <row r="22" spans="2:11" ht="13.5" thickBot="1" x14ac:dyDescent="0.4">
      <c r="B22" s="22" t="s">
        <v>76</v>
      </c>
      <c r="C22" s="23"/>
      <c r="D22" s="23"/>
      <c r="E22" s="23"/>
      <c r="F22" s="23"/>
      <c r="G22" s="24"/>
      <c r="H22" s="25">
        <f>H21+F21+D21</f>
        <v>0</v>
      </c>
      <c r="J22" s="26"/>
    </row>
    <row r="23" spans="2:11" ht="13.5" thickBot="1" x14ac:dyDescent="0.4">
      <c r="B23" s="27"/>
      <c r="C23" s="28"/>
      <c r="D23" s="28"/>
      <c r="E23" s="28"/>
      <c r="F23" s="28"/>
      <c r="G23" s="28"/>
      <c r="H23" s="28"/>
      <c r="I23" s="28"/>
      <c r="J23" s="28"/>
      <c r="K23" s="28"/>
    </row>
    <row r="24" spans="2:11" x14ac:dyDescent="0.35">
      <c r="B24" s="75" t="s">
        <v>0</v>
      </c>
      <c r="C24" s="58" t="s">
        <v>43</v>
      </c>
      <c r="D24" s="59"/>
      <c r="E24" s="58" t="s">
        <v>44</v>
      </c>
      <c r="F24" s="59"/>
      <c r="G24" s="58" t="s">
        <v>45</v>
      </c>
      <c r="H24" s="60"/>
      <c r="J24" s="4"/>
    </row>
    <row r="25" spans="2:11" ht="13.5" thickBot="1" x14ac:dyDescent="0.4">
      <c r="B25" s="76"/>
      <c r="C25" s="7" t="s">
        <v>41</v>
      </c>
      <c r="D25" s="7" t="s">
        <v>42</v>
      </c>
      <c r="E25" s="7" t="s">
        <v>41</v>
      </c>
      <c r="F25" s="7" t="s">
        <v>42</v>
      </c>
      <c r="G25" s="7" t="s">
        <v>41</v>
      </c>
      <c r="H25" s="8" t="s">
        <v>42</v>
      </c>
      <c r="J25" s="4"/>
    </row>
    <row r="26" spans="2:11" x14ac:dyDescent="0.35">
      <c r="B26" s="9" t="s">
        <v>13</v>
      </c>
      <c r="C26" s="10">
        <v>0</v>
      </c>
      <c r="D26" s="10">
        <v>2</v>
      </c>
      <c r="E26" s="10">
        <v>0</v>
      </c>
      <c r="F26" s="10">
        <v>4</v>
      </c>
      <c r="G26" s="10">
        <v>0</v>
      </c>
      <c r="H26" s="29">
        <v>20</v>
      </c>
      <c r="J26" s="4"/>
    </row>
    <row r="27" spans="2:11" x14ac:dyDescent="0.35">
      <c r="B27" s="12" t="s">
        <v>12</v>
      </c>
      <c r="C27" s="13">
        <v>0</v>
      </c>
      <c r="D27" s="13">
        <v>2</v>
      </c>
      <c r="E27" s="13">
        <v>0</v>
      </c>
      <c r="F27" s="13">
        <v>4</v>
      </c>
      <c r="G27" s="13">
        <v>0</v>
      </c>
      <c r="H27" s="30">
        <v>20</v>
      </c>
      <c r="J27" s="4"/>
    </row>
    <row r="28" spans="2:11" x14ac:dyDescent="0.35">
      <c r="B28" s="12" t="s">
        <v>14</v>
      </c>
      <c r="C28" s="13">
        <v>0</v>
      </c>
      <c r="D28" s="13">
        <v>2</v>
      </c>
      <c r="E28" s="13">
        <v>0</v>
      </c>
      <c r="F28" s="13">
        <v>4</v>
      </c>
      <c r="G28" s="13">
        <v>0</v>
      </c>
      <c r="H28" s="30">
        <v>16</v>
      </c>
      <c r="J28" s="4"/>
    </row>
    <row r="29" spans="2:11" x14ac:dyDescent="0.35">
      <c r="B29" s="12" t="s">
        <v>15</v>
      </c>
      <c r="C29" s="13">
        <v>0</v>
      </c>
      <c r="D29" s="13">
        <v>2</v>
      </c>
      <c r="E29" s="13">
        <v>0</v>
      </c>
      <c r="F29" s="13">
        <v>4</v>
      </c>
      <c r="G29" s="13">
        <v>0</v>
      </c>
      <c r="H29" s="30">
        <v>16</v>
      </c>
      <c r="J29" s="4"/>
    </row>
    <row r="30" spans="2:11" x14ac:dyDescent="0.35">
      <c r="B30" s="12" t="s">
        <v>19</v>
      </c>
      <c r="C30" s="13">
        <v>0</v>
      </c>
      <c r="D30" s="16">
        <v>2</v>
      </c>
      <c r="E30" s="13">
        <v>0</v>
      </c>
      <c r="F30" s="13">
        <v>4</v>
      </c>
      <c r="G30" s="13">
        <v>0</v>
      </c>
      <c r="H30" s="30">
        <v>15</v>
      </c>
      <c r="J30" s="4"/>
    </row>
    <row r="31" spans="2:11" x14ac:dyDescent="0.35">
      <c r="B31" s="12" t="s">
        <v>16</v>
      </c>
      <c r="C31" s="13">
        <v>0</v>
      </c>
      <c r="D31" s="13">
        <v>2</v>
      </c>
      <c r="E31" s="13">
        <v>0</v>
      </c>
      <c r="F31" s="13">
        <v>4</v>
      </c>
      <c r="G31" s="13">
        <v>0</v>
      </c>
      <c r="H31" s="30">
        <v>20</v>
      </c>
      <c r="J31" s="4"/>
    </row>
    <row r="32" spans="2:11" x14ac:dyDescent="0.35">
      <c r="B32" s="12" t="s">
        <v>17</v>
      </c>
      <c r="C32" s="13">
        <v>0</v>
      </c>
      <c r="D32" s="16">
        <v>2</v>
      </c>
      <c r="E32" s="13">
        <v>0</v>
      </c>
      <c r="F32" s="13">
        <v>4</v>
      </c>
      <c r="G32" s="13">
        <v>0</v>
      </c>
      <c r="H32" s="30">
        <v>20</v>
      </c>
      <c r="J32" s="4"/>
    </row>
    <row r="33" spans="2:11" x14ac:dyDescent="0.35">
      <c r="B33" s="12" t="s">
        <v>18</v>
      </c>
      <c r="C33" s="13">
        <v>0</v>
      </c>
      <c r="D33" s="13">
        <v>2</v>
      </c>
      <c r="E33" s="13">
        <v>0</v>
      </c>
      <c r="F33" s="13">
        <v>4</v>
      </c>
      <c r="G33" s="13">
        <v>0</v>
      </c>
      <c r="H33" s="30">
        <v>15</v>
      </c>
      <c r="J33" s="4"/>
    </row>
    <row r="34" spans="2:11" ht="13.5" thickBot="1" x14ac:dyDescent="0.4">
      <c r="B34" s="31" t="s">
        <v>72</v>
      </c>
      <c r="C34" s="19"/>
      <c r="D34" s="20">
        <f>(C26*D26)+(C27*D27)+(C28*D28)+(C29*D29)+(C30*D30)+(C31*D31)+(C32*D32)+(C33*D33)</f>
        <v>0</v>
      </c>
      <c r="E34" s="19"/>
      <c r="F34" s="20">
        <f>(E26*F26)+(E27*F27)+(E28*F28)+(E29*F29)+(E30*F30)+(E31*F31)+(E32*F32)+(E33*F33)</f>
        <v>0</v>
      </c>
      <c r="G34" s="19"/>
      <c r="H34" s="21">
        <f>(G26*H26)+(G27*H27)+(G28*H28)+(G29*H29)+(G30*H30)+(G31*H31)+(G32*H32)+(G33*H33)</f>
        <v>0</v>
      </c>
      <c r="J34" s="4"/>
    </row>
    <row r="35" spans="2:11" ht="13.5" thickBot="1" x14ac:dyDescent="0.4">
      <c r="B35" s="22" t="s">
        <v>74</v>
      </c>
      <c r="C35" s="23"/>
      <c r="D35" s="23"/>
      <c r="E35" s="23"/>
      <c r="F35" s="23"/>
      <c r="G35" s="24"/>
      <c r="H35" s="25">
        <f>H34+F34+D34</f>
        <v>0</v>
      </c>
      <c r="J35" s="32"/>
    </row>
    <row r="36" spans="2:11" ht="13.5" thickBot="1" x14ac:dyDescent="0.4">
      <c r="B36" s="6"/>
      <c r="C36" s="6"/>
      <c r="D36" s="6"/>
      <c r="E36" s="28"/>
      <c r="F36" s="6"/>
      <c r="G36" s="6"/>
      <c r="H36" s="28"/>
      <c r="I36" s="6"/>
      <c r="J36" s="32"/>
      <c r="K36" s="28"/>
    </row>
    <row r="37" spans="2:11" x14ac:dyDescent="0.35">
      <c r="B37" s="75" t="s">
        <v>28</v>
      </c>
      <c r="C37" s="58" t="s">
        <v>43</v>
      </c>
      <c r="D37" s="59"/>
      <c r="E37" s="58" t="s">
        <v>44</v>
      </c>
      <c r="F37" s="59"/>
      <c r="G37" s="58" t="s">
        <v>45</v>
      </c>
      <c r="H37" s="60"/>
      <c r="J37" s="4"/>
    </row>
    <row r="38" spans="2:11" ht="13.5" thickBot="1" x14ac:dyDescent="0.4">
      <c r="B38" s="76"/>
      <c r="C38" s="7" t="s">
        <v>41</v>
      </c>
      <c r="D38" s="7" t="s">
        <v>42</v>
      </c>
      <c r="E38" s="7" t="s">
        <v>41</v>
      </c>
      <c r="F38" s="7" t="s">
        <v>42</v>
      </c>
      <c r="G38" s="7" t="s">
        <v>41</v>
      </c>
      <c r="H38" s="8" t="s">
        <v>42</v>
      </c>
      <c r="J38" s="4"/>
    </row>
    <row r="39" spans="2:11" x14ac:dyDescent="0.35">
      <c r="B39" s="33" t="s">
        <v>29</v>
      </c>
      <c r="C39" s="34">
        <v>0</v>
      </c>
      <c r="D39" s="34">
        <v>2</v>
      </c>
      <c r="E39" s="34">
        <v>0</v>
      </c>
      <c r="F39" s="34">
        <v>4</v>
      </c>
      <c r="G39" s="34">
        <v>0</v>
      </c>
      <c r="H39" s="35">
        <v>25</v>
      </c>
      <c r="J39" s="4"/>
    </row>
    <row r="40" spans="2:11" x14ac:dyDescent="0.35">
      <c r="B40" s="9" t="s">
        <v>30</v>
      </c>
      <c r="C40" s="10">
        <v>0</v>
      </c>
      <c r="D40" s="10">
        <v>2</v>
      </c>
      <c r="E40" s="10">
        <v>0</v>
      </c>
      <c r="F40" s="10">
        <v>4</v>
      </c>
      <c r="G40" s="10">
        <v>0</v>
      </c>
      <c r="H40" s="29">
        <v>20</v>
      </c>
      <c r="J40" s="4"/>
    </row>
    <row r="41" spans="2:11" x14ac:dyDescent="0.35">
      <c r="B41" s="12" t="s">
        <v>31</v>
      </c>
      <c r="C41" s="13">
        <v>0</v>
      </c>
      <c r="D41" s="13">
        <v>2</v>
      </c>
      <c r="E41" s="13">
        <v>0</v>
      </c>
      <c r="F41" s="13">
        <v>4</v>
      </c>
      <c r="G41" s="13">
        <v>0</v>
      </c>
      <c r="H41" s="30">
        <v>18</v>
      </c>
      <c r="J41" s="4"/>
    </row>
    <row r="42" spans="2:11" x14ac:dyDescent="0.35">
      <c r="B42" s="12" t="s">
        <v>32</v>
      </c>
      <c r="C42" s="13">
        <v>0</v>
      </c>
      <c r="D42" s="13">
        <v>2</v>
      </c>
      <c r="E42" s="13">
        <v>0</v>
      </c>
      <c r="F42" s="13">
        <v>4</v>
      </c>
      <c r="G42" s="13">
        <v>0</v>
      </c>
      <c r="H42" s="30">
        <v>15</v>
      </c>
      <c r="J42" s="4"/>
    </row>
    <row r="43" spans="2:11" x14ac:dyDescent="0.35">
      <c r="B43" s="12" t="s">
        <v>34</v>
      </c>
      <c r="C43" s="13">
        <v>0</v>
      </c>
      <c r="D43" s="16">
        <v>2</v>
      </c>
      <c r="E43" s="13">
        <v>0</v>
      </c>
      <c r="F43" s="13">
        <v>4</v>
      </c>
      <c r="G43" s="13">
        <v>0</v>
      </c>
      <c r="H43" s="30">
        <v>15</v>
      </c>
      <c r="J43" s="4"/>
    </row>
    <row r="44" spans="2:11" x14ac:dyDescent="0.35">
      <c r="B44" s="12" t="s">
        <v>33</v>
      </c>
      <c r="C44" s="13">
        <v>0</v>
      </c>
      <c r="D44" s="13">
        <v>2</v>
      </c>
      <c r="E44" s="13">
        <v>0</v>
      </c>
      <c r="F44" s="13">
        <v>4</v>
      </c>
      <c r="G44" s="13">
        <v>0</v>
      </c>
      <c r="H44" s="30">
        <v>25</v>
      </c>
      <c r="J44" s="4"/>
    </row>
    <row r="45" spans="2:11" x14ac:dyDescent="0.35">
      <c r="B45" s="12" t="s">
        <v>81</v>
      </c>
      <c r="C45" s="13">
        <v>0</v>
      </c>
      <c r="D45" s="16">
        <v>2</v>
      </c>
      <c r="E45" s="13">
        <v>0</v>
      </c>
      <c r="F45" s="13">
        <v>4</v>
      </c>
      <c r="G45" s="13">
        <v>0</v>
      </c>
      <c r="H45" s="30">
        <v>8</v>
      </c>
      <c r="J45" s="4"/>
    </row>
    <row r="46" spans="2:11" x14ac:dyDescent="0.35">
      <c r="B46" s="12" t="s">
        <v>35</v>
      </c>
      <c r="C46" s="13">
        <v>0</v>
      </c>
      <c r="D46" s="16">
        <v>2</v>
      </c>
      <c r="E46" s="13">
        <v>0</v>
      </c>
      <c r="F46" s="13">
        <v>4</v>
      </c>
      <c r="G46" s="13">
        <v>0</v>
      </c>
      <c r="H46" s="30">
        <v>25</v>
      </c>
      <c r="J46" s="4"/>
    </row>
    <row r="47" spans="2:11" x14ac:dyDescent="0.35">
      <c r="B47" s="12" t="s">
        <v>36</v>
      </c>
      <c r="C47" s="13">
        <v>0</v>
      </c>
      <c r="D47" s="13">
        <v>2</v>
      </c>
      <c r="E47" s="13">
        <v>0</v>
      </c>
      <c r="F47" s="13">
        <v>4</v>
      </c>
      <c r="G47" s="13">
        <v>0</v>
      </c>
      <c r="H47" s="30">
        <v>25</v>
      </c>
      <c r="J47" s="4"/>
    </row>
    <row r="48" spans="2:11" x14ac:dyDescent="0.35">
      <c r="B48" s="15" t="s">
        <v>82</v>
      </c>
      <c r="C48" s="16">
        <v>0</v>
      </c>
      <c r="D48" s="57">
        <v>2</v>
      </c>
      <c r="E48" s="16">
        <v>0</v>
      </c>
      <c r="F48" s="57">
        <v>4</v>
      </c>
      <c r="G48" s="16">
        <v>0</v>
      </c>
      <c r="H48" s="45">
        <v>20</v>
      </c>
      <c r="J48" s="4"/>
    </row>
    <row r="49" spans="2:10" ht="13.5" thickBot="1" x14ac:dyDescent="0.4">
      <c r="B49" s="53" t="s">
        <v>72</v>
      </c>
      <c r="C49" s="19"/>
      <c r="D49" s="20">
        <f>(C39*D39)+(C40*D40)+(C41*D41)+(C42*D42)+(C43*D43)+(C44*D44)+(C45*D45)+(C46*D46)+(C47*D47)+(C48*D48)</f>
        <v>0</v>
      </c>
      <c r="E49" s="19"/>
      <c r="F49" s="20">
        <f>(E39*F39)+(E40*F40)+(E41*F41)+(E42*F42)+(E43*F43)+(E44*F44)+(E45*F45)+(E46*F46)+(E47*F47)+(E48*F48)</f>
        <v>0</v>
      </c>
      <c r="G49" s="19"/>
      <c r="H49" s="21">
        <f>(G39*H39)+(G40*H40)+(G41*H41)+(G42*H42)+(G43*H43)+(G44*H44)+(G45*H45)+(G46*H46)+(G47*H47)+(G48*H48)</f>
        <v>0</v>
      </c>
      <c r="J49" s="4"/>
    </row>
    <row r="50" spans="2:10" ht="13.5" thickBot="1" x14ac:dyDescent="0.4">
      <c r="B50" s="22" t="s">
        <v>73</v>
      </c>
      <c r="C50" s="23"/>
      <c r="D50" s="23"/>
      <c r="E50" s="23"/>
      <c r="F50" s="23"/>
      <c r="G50" s="24"/>
      <c r="H50" s="25">
        <f>D49+F49+H49</f>
        <v>0</v>
      </c>
      <c r="J50" s="32"/>
    </row>
    <row r="51" spans="2:10" ht="15" thickBot="1" x14ac:dyDescent="0.4">
      <c r="B51" s="37"/>
      <c r="C51" s="37"/>
      <c r="D51" s="37"/>
      <c r="E51" s="37"/>
      <c r="F51" s="37"/>
      <c r="G51" s="37"/>
      <c r="H51" s="37"/>
      <c r="J51" s="32"/>
    </row>
    <row r="52" spans="2:10" ht="14.5" customHeight="1" x14ac:dyDescent="0.35">
      <c r="B52" s="77" t="s">
        <v>23</v>
      </c>
      <c r="C52" s="78"/>
      <c r="D52" s="78"/>
      <c r="E52" s="58" t="s">
        <v>48</v>
      </c>
      <c r="F52" s="59"/>
      <c r="G52" s="58" t="s">
        <v>45</v>
      </c>
      <c r="H52" s="60"/>
      <c r="J52" s="4"/>
    </row>
    <row r="53" spans="2:10" ht="15" customHeight="1" thickBot="1" x14ac:dyDescent="0.4">
      <c r="B53" s="79"/>
      <c r="C53" s="80"/>
      <c r="D53" s="80"/>
      <c r="E53" s="7" t="s">
        <v>41</v>
      </c>
      <c r="F53" s="7" t="s">
        <v>42</v>
      </c>
      <c r="G53" s="7" t="s">
        <v>41</v>
      </c>
      <c r="H53" s="8" t="s">
        <v>42</v>
      </c>
      <c r="J53" s="4"/>
    </row>
    <row r="54" spans="2:10" x14ac:dyDescent="0.35">
      <c r="B54" s="61" t="s">
        <v>54</v>
      </c>
      <c r="C54" s="62"/>
      <c r="D54" s="62"/>
      <c r="E54" s="10">
        <v>0</v>
      </c>
      <c r="F54" s="10">
        <v>1000</v>
      </c>
      <c r="G54" s="10">
        <v>0</v>
      </c>
      <c r="H54" s="29">
        <v>1000</v>
      </c>
      <c r="J54" s="4"/>
    </row>
    <row r="55" spans="2:10" x14ac:dyDescent="0.35">
      <c r="B55" s="61" t="s">
        <v>55</v>
      </c>
      <c r="C55" s="62"/>
      <c r="D55" s="62"/>
      <c r="E55" s="13">
        <v>0</v>
      </c>
      <c r="F55" s="13">
        <v>25</v>
      </c>
      <c r="G55" s="13">
        <v>0</v>
      </c>
      <c r="H55" s="30">
        <v>299</v>
      </c>
      <c r="J55" s="4"/>
    </row>
    <row r="56" spans="2:10" x14ac:dyDescent="0.35">
      <c r="B56" s="87" t="s">
        <v>49</v>
      </c>
      <c r="C56" s="88"/>
      <c r="D56" s="88"/>
      <c r="E56" s="13" t="s">
        <v>75</v>
      </c>
      <c r="F56" s="13" t="s">
        <v>75</v>
      </c>
      <c r="G56" s="13">
        <v>0</v>
      </c>
      <c r="H56" s="30">
        <v>119</v>
      </c>
      <c r="J56" s="4"/>
    </row>
    <row r="57" spans="2:10" x14ac:dyDescent="0.35">
      <c r="B57" s="61" t="s">
        <v>56</v>
      </c>
      <c r="C57" s="62"/>
      <c r="D57" s="62"/>
      <c r="E57" s="13">
        <v>0</v>
      </c>
      <c r="F57" s="13">
        <v>35</v>
      </c>
      <c r="G57" s="13">
        <v>0</v>
      </c>
      <c r="H57" s="30">
        <v>199</v>
      </c>
      <c r="J57" s="4"/>
    </row>
    <row r="58" spans="2:10" x14ac:dyDescent="0.35">
      <c r="B58" s="61" t="s">
        <v>57</v>
      </c>
      <c r="C58" s="62"/>
      <c r="D58" s="62"/>
      <c r="E58" s="13">
        <v>0</v>
      </c>
      <c r="F58" s="13">
        <v>10</v>
      </c>
      <c r="G58" s="13">
        <v>0</v>
      </c>
      <c r="H58" s="30">
        <v>70</v>
      </c>
      <c r="J58" s="4"/>
    </row>
    <row r="59" spans="2:10" x14ac:dyDescent="0.35">
      <c r="B59" s="61" t="s">
        <v>58</v>
      </c>
      <c r="C59" s="62"/>
      <c r="D59" s="62"/>
      <c r="E59" s="13">
        <v>0</v>
      </c>
      <c r="F59" s="13">
        <v>25</v>
      </c>
      <c r="G59" s="13">
        <v>0</v>
      </c>
      <c r="H59" s="30">
        <v>300</v>
      </c>
      <c r="J59" s="4"/>
    </row>
    <row r="60" spans="2:10" x14ac:dyDescent="0.35">
      <c r="B60" s="61" t="s">
        <v>59</v>
      </c>
      <c r="C60" s="62"/>
      <c r="D60" s="62"/>
      <c r="E60" s="13">
        <v>0</v>
      </c>
      <c r="F60" s="13">
        <v>10</v>
      </c>
      <c r="G60" s="13">
        <v>0</v>
      </c>
      <c r="H60" s="30">
        <v>30</v>
      </c>
      <c r="J60" s="4"/>
    </row>
    <row r="61" spans="2:10" x14ac:dyDescent="0.35">
      <c r="B61" s="61" t="s">
        <v>60</v>
      </c>
      <c r="C61" s="62"/>
      <c r="D61" s="62"/>
      <c r="E61" s="13">
        <v>0</v>
      </c>
      <c r="F61" s="13">
        <v>10</v>
      </c>
      <c r="G61" s="13">
        <v>0</v>
      </c>
      <c r="H61" s="30">
        <v>30</v>
      </c>
      <c r="J61" s="4"/>
    </row>
    <row r="62" spans="2:10" x14ac:dyDescent="0.35">
      <c r="B62" s="61" t="s">
        <v>61</v>
      </c>
      <c r="C62" s="62"/>
      <c r="D62" s="62"/>
      <c r="E62" s="13">
        <v>0</v>
      </c>
      <c r="F62" s="13">
        <v>25</v>
      </c>
      <c r="G62" s="13">
        <v>0</v>
      </c>
      <c r="H62" s="30">
        <v>300</v>
      </c>
      <c r="J62" s="4"/>
    </row>
    <row r="63" spans="2:10" x14ac:dyDescent="0.35">
      <c r="B63" s="61" t="s">
        <v>62</v>
      </c>
      <c r="C63" s="62"/>
      <c r="D63" s="62"/>
      <c r="E63" s="13">
        <v>0</v>
      </c>
      <c r="F63" s="13">
        <v>40</v>
      </c>
      <c r="G63" s="13">
        <v>0</v>
      </c>
      <c r="H63" s="30">
        <v>1000</v>
      </c>
      <c r="J63" s="4"/>
    </row>
    <row r="64" spans="2:10" x14ac:dyDescent="0.35">
      <c r="B64" s="61" t="s">
        <v>83</v>
      </c>
      <c r="C64" s="62"/>
      <c r="D64" s="62"/>
      <c r="E64" s="13">
        <v>0</v>
      </c>
      <c r="F64" s="13">
        <v>40</v>
      </c>
      <c r="G64" s="13">
        <v>0</v>
      </c>
      <c r="H64" s="30">
        <v>500</v>
      </c>
      <c r="J64" s="4"/>
    </row>
    <row r="65" spans="2:10" x14ac:dyDescent="0.35">
      <c r="B65" s="87" t="s">
        <v>50</v>
      </c>
      <c r="C65" s="88"/>
      <c r="D65" s="88"/>
      <c r="E65" s="13" t="s">
        <v>75</v>
      </c>
      <c r="F65" s="13" t="s">
        <v>75</v>
      </c>
      <c r="G65" s="13">
        <v>0</v>
      </c>
      <c r="H65" s="30">
        <v>169</v>
      </c>
      <c r="J65" s="4"/>
    </row>
    <row r="66" spans="2:10" x14ac:dyDescent="0.35">
      <c r="B66" s="61" t="s">
        <v>63</v>
      </c>
      <c r="C66" s="62"/>
      <c r="D66" s="62"/>
      <c r="E66" s="13">
        <v>0</v>
      </c>
      <c r="F66" s="13">
        <v>500</v>
      </c>
      <c r="G66" s="13">
        <v>0</v>
      </c>
      <c r="H66" s="30">
        <v>6000</v>
      </c>
      <c r="J66" s="4"/>
    </row>
    <row r="67" spans="2:10" ht="13.5" thickBot="1" x14ac:dyDescent="0.4">
      <c r="B67" s="83" t="s">
        <v>72</v>
      </c>
      <c r="C67" s="84"/>
      <c r="D67" s="84"/>
      <c r="E67" s="36"/>
      <c r="F67" s="38">
        <f>(E54*F54)+(E55*F55)+(E57*F57)+(E58*F58)+(E59*F59)+(E60*F60)+(E61*F61)+(E62*F62)+(E63*F63)+(E64*F64)+(E66*F66)</f>
        <v>0</v>
      </c>
      <c r="G67" s="36"/>
      <c r="H67" s="39">
        <f>(G54*H54)+(G55*H55)+(G56*H56)+(G57*H57)+(G58*H58)+(G59*H59)+(G60*H60)+(G61*H61)+(G62*H62)+(G63*H63)+(G64*H64)+(G65*H65)+(G66*H66)</f>
        <v>0</v>
      </c>
      <c r="J67" s="4"/>
    </row>
    <row r="68" spans="2:10" ht="13.5" thickBot="1" x14ac:dyDescent="0.4">
      <c r="B68" s="85" t="s">
        <v>68</v>
      </c>
      <c r="C68" s="86"/>
      <c r="D68" s="86"/>
      <c r="E68" s="23"/>
      <c r="F68" s="23"/>
      <c r="G68" s="24"/>
      <c r="H68" s="24">
        <f>F67+H67</f>
        <v>0</v>
      </c>
      <c r="J68" s="4"/>
    </row>
    <row r="69" spans="2:10" ht="13.5" thickBot="1" x14ac:dyDescent="0.4">
      <c r="B69" s="40"/>
      <c r="C69" s="28"/>
      <c r="D69" s="28"/>
      <c r="E69" s="28"/>
      <c r="F69" s="28"/>
      <c r="G69" s="28"/>
      <c r="H69" s="28"/>
    </row>
    <row r="70" spans="2:10" ht="14.5" customHeight="1" x14ac:dyDescent="0.35">
      <c r="B70" s="77" t="s">
        <v>22</v>
      </c>
      <c r="C70" s="78"/>
      <c r="D70" s="78"/>
      <c r="E70" s="78"/>
      <c r="F70" s="78"/>
      <c r="G70" s="92" t="s">
        <v>86</v>
      </c>
      <c r="H70" s="60"/>
    </row>
    <row r="71" spans="2:10" ht="15" customHeight="1" thickBot="1" x14ac:dyDescent="0.4">
      <c r="B71" s="93"/>
      <c r="C71" s="94"/>
      <c r="D71" s="94"/>
      <c r="E71" s="94"/>
      <c r="F71" s="94"/>
      <c r="G71" s="41" t="s">
        <v>41</v>
      </c>
      <c r="H71" s="8" t="s">
        <v>42</v>
      </c>
      <c r="I71" s="6"/>
      <c r="J71" s="6"/>
    </row>
    <row r="72" spans="2:10" x14ac:dyDescent="0.35">
      <c r="B72" s="95" t="s">
        <v>24</v>
      </c>
      <c r="C72" s="96"/>
      <c r="D72" s="96"/>
      <c r="E72" s="96"/>
      <c r="F72" s="96"/>
      <c r="G72" s="42">
        <v>0</v>
      </c>
      <c r="H72" s="29"/>
      <c r="J72" s="4"/>
    </row>
    <row r="73" spans="2:10" x14ac:dyDescent="0.35">
      <c r="B73" s="61" t="s">
        <v>25</v>
      </c>
      <c r="C73" s="62"/>
      <c r="D73" s="62"/>
      <c r="E73" s="62"/>
      <c r="F73" s="62"/>
      <c r="G73" s="43">
        <v>0</v>
      </c>
      <c r="H73" s="30"/>
      <c r="J73" s="4"/>
    </row>
    <row r="74" spans="2:10" ht="13.5" thickBot="1" x14ac:dyDescent="0.4">
      <c r="B74" s="97" t="s">
        <v>26</v>
      </c>
      <c r="C74" s="98"/>
      <c r="D74" s="98"/>
      <c r="E74" s="98"/>
      <c r="F74" s="98"/>
      <c r="G74" s="44">
        <v>0</v>
      </c>
      <c r="H74" s="45"/>
      <c r="J74" s="4"/>
    </row>
    <row r="75" spans="2:10" ht="15" customHeight="1" thickBot="1" x14ac:dyDescent="0.4">
      <c r="B75" s="81" t="s">
        <v>71</v>
      </c>
      <c r="C75" s="82"/>
      <c r="D75" s="82"/>
      <c r="E75" s="82"/>
      <c r="F75" s="82"/>
      <c r="G75" s="46"/>
      <c r="H75" s="47">
        <f>(G72*H72)+(G73*H73)+(G74*H74)</f>
        <v>0</v>
      </c>
      <c r="I75" s="6"/>
    </row>
    <row r="76" spans="2:10" ht="13.5" thickBot="1" x14ac:dyDescent="0.4">
      <c r="B76" s="6"/>
      <c r="C76" s="32"/>
      <c r="D76" s="32"/>
      <c r="E76" s="48"/>
      <c r="F76" s="6"/>
      <c r="G76" s="6"/>
      <c r="I76" s="6"/>
    </row>
    <row r="77" spans="2:10" ht="14.5" customHeight="1" x14ac:dyDescent="0.35">
      <c r="B77" s="77" t="s">
        <v>37</v>
      </c>
      <c r="C77" s="78"/>
      <c r="D77" s="78"/>
      <c r="E77" s="78"/>
      <c r="F77" s="78"/>
      <c r="G77" s="58" t="s">
        <v>86</v>
      </c>
      <c r="H77" s="60"/>
      <c r="I77" s="6"/>
    </row>
    <row r="78" spans="2:10" ht="15" customHeight="1" thickBot="1" x14ac:dyDescent="0.4">
      <c r="B78" s="93"/>
      <c r="C78" s="94"/>
      <c r="D78" s="94"/>
      <c r="E78" s="94"/>
      <c r="F78" s="94"/>
      <c r="G78" s="7" t="s">
        <v>41</v>
      </c>
      <c r="H78" s="8" t="s">
        <v>42</v>
      </c>
      <c r="I78" s="6"/>
    </row>
    <row r="79" spans="2:10" x14ac:dyDescent="0.35">
      <c r="B79" s="95" t="s">
        <v>67</v>
      </c>
      <c r="C79" s="96"/>
      <c r="D79" s="96"/>
      <c r="E79" s="96"/>
      <c r="F79" s="96"/>
      <c r="G79" s="10">
        <v>0</v>
      </c>
      <c r="H79" s="29">
        <v>200</v>
      </c>
      <c r="I79" s="6"/>
    </row>
    <row r="80" spans="2:10" x14ac:dyDescent="0.35">
      <c r="B80" s="61" t="s">
        <v>84</v>
      </c>
      <c r="C80" s="62"/>
      <c r="D80" s="62"/>
      <c r="E80" s="62"/>
      <c r="F80" s="62"/>
      <c r="G80" s="13">
        <v>0</v>
      </c>
      <c r="H80" s="30">
        <v>200</v>
      </c>
      <c r="I80" s="6"/>
    </row>
    <row r="81" spans="2:9" x14ac:dyDescent="0.35">
      <c r="B81" s="61" t="s">
        <v>38</v>
      </c>
      <c r="C81" s="62"/>
      <c r="D81" s="62"/>
      <c r="E81" s="62"/>
      <c r="F81" s="62"/>
      <c r="G81" s="13">
        <v>0</v>
      </c>
      <c r="H81" s="30"/>
      <c r="I81" s="6"/>
    </row>
    <row r="82" spans="2:9" x14ac:dyDescent="0.35">
      <c r="B82" s="61" t="s">
        <v>40</v>
      </c>
      <c r="C82" s="62"/>
      <c r="D82" s="62"/>
      <c r="E82" s="62"/>
      <c r="F82" s="62"/>
      <c r="G82" s="13">
        <v>0</v>
      </c>
      <c r="H82" s="30"/>
      <c r="I82" s="6"/>
    </row>
    <row r="83" spans="2:9" ht="13.5" thickBot="1" x14ac:dyDescent="0.4">
      <c r="B83" s="97" t="s">
        <v>39</v>
      </c>
      <c r="C83" s="98"/>
      <c r="D83" s="98"/>
      <c r="E83" s="98"/>
      <c r="F83" s="98"/>
      <c r="G83" s="16">
        <v>0</v>
      </c>
      <c r="H83" s="45"/>
      <c r="I83" s="6"/>
    </row>
    <row r="84" spans="2:9" ht="13.5" thickBot="1" x14ac:dyDescent="0.4">
      <c r="B84" s="81" t="s">
        <v>70</v>
      </c>
      <c r="C84" s="82"/>
      <c r="D84" s="82"/>
      <c r="E84" s="82"/>
      <c r="F84" s="82"/>
      <c r="G84" s="49"/>
      <c r="H84" s="47">
        <f>(G79*H79)+(G80*H80)+(G81*H81)+(G82*H82)+(G83*H83)</f>
        <v>0</v>
      </c>
      <c r="I84" s="6"/>
    </row>
    <row r="85" spans="2:9" ht="13.5" thickBot="1" x14ac:dyDescent="0.4">
      <c r="B85" s="6"/>
      <c r="C85" s="32"/>
      <c r="D85" s="32"/>
      <c r="E85" s="48"/>
      <c r="F85" s="6"/>
      <c r="G85" s="6"/>
      <c r="I85" s="6"/>
    </row>
    <row r="86" spans="2:9" ht="14.5" customHeight="1" x14ac:dyDescent="0.35">
      <c r="B86" s="77" t="s">
        <v>85</v>
      </c>
      <c r="C86" s="78"/>
      <c r="D86" s="78"/>
      <c r="E86" s="78"/>
      <c r="F86" s="78"/>
      <c r="G86" s="58" t="s">
        <v>86</v>
      </c>
      <c r="H86" s="60"/>
      <c r="I86" s="6"/>
    </row>
    <row r="87" spans="2:9" ht="15" customHeight="1" thickBot="1" x14ac:dyDescent="0.4">
      <c r="B87" s="93"/>
      <c r="C87" s="94"/>
      <c r="D87" s="94"/>
      <c r="E87" s="94"/>
      <c r="F87" s="94"/>
      <c r="G87" s="7" t="s">
        <v>41</v>
      </c>
      <c r="H87" s="8" t="s">
        <v>42</v>
      </c>
      <c r="I87" s="6"/>
    </row>
    <row r="88" spans="2:9" x14ac:dyDescent="0.35">
      <c r="B88" s="95" t="s">
        <v>7</v>
      </c>
      <c r="C88" s="96"/>
      <c r="D88" s="96"/>
      <c r="E88" s="96"/>
      <c r="F88" s="96"/>
      <c r="G88" s="10">
        <v>0</v>
      </c>
      <c r="H88" s="29"/>
      <c r="I88" s="6"/>
    </row>
    <row r="89" spans="2:9" x14ac:dyDescent="0.35">
      <c r="B89" s="61" t="s">
        <v>8</v>
      </c>
      <c r="C89" s="62"/>
      <c r="D89" s="62"/>
      <c r="E89" s="62"/>
      <c r="F89" s="62"/>
      <c r="G89" s="13">
        <v>0</v>
      </c>
      <c r="H89" s="30"/>
      <c r="I89" s="6"/>
    </row>
    <row r="90" spans="2:9" ht="13.5" thickBot="1" x14ac:dyDescent="0.4">
      <c r="B90" s="97" t="s">
        <v>27</v>
      </c>
      <c r="C90" s="98"/>
      <c r="D90" s="98"/>
      <c r="E90" s="98"/>
      <c r="F90" s="98"/>
      <c r="G90" s="16">
        <v>0</v>
      </c>
      <c r="H90" s="45"/>
      <c r="I90" s="6"/>
    </row>
    <row r="91" spans="2:9" ht="13.5" thickBot="1" x14ac:dyDescent="0.4">
      <c r="B91" s="81" t="s">
        <v>69</v>
      </c>
      <c r="C91" s="82"/>
      <c r="D91" s="82"/>
      <c r="E91" s="82"/>
      <c r="F91" s="82"/>
      <c r="G91" s="50"/>
      <c r="H91" s="47">
        <f>(G88*H88)+(G89*H89)+(G90*H90)</f>
        <v>0</v>
      </c>
      <c r="I91" s="6"/>
    </row>
    <row r="92" spans="2:9" ht="13.5" thickBot="1" x14ac:dyDescent="0.4">
      <c r="B92" s="6"/>
      <c r="C92" s="32"/>
      <c r="D92" s="32"/>
      <c r="E92" s="48"/>
      <c r="F92" s="6"/>
      <c r="G92" s="6"/>
      <c r="I92" s="6"/>
    </row>
    <row r="93" spans="2:9" ht="13.5" thickBot="1" x14ac:dyDescent="0.4">
      <c r="B93" s="112" t="s">
        <v>66</v>
      </c>
      <c r="C93" s="113"/>
      <c r="D93" s="113"/>
      <c r="E93" s="113"/>
      <c r="F93" s="113"/>
      <c r="G93" s="51" t="s">
        <v>41</v>
      </c>
      <c r="H93" s="52" t="s">
        <v>42</v>
      </c>
      <c r="I93" s="6"/>
    </row>
    <row r="94" spans="2:9" x14ac:dyDescent="0.35">
      <c r="B94" s="95" t="s">
        <v>1</v>
      </c>
      <c r="C94" s="96"/>
      <c r="D94" s="96"/>
      <c r="E94" s="96"/>
      <c r="F94" s="96"/>
      <c r="G94" s="42">
        <v>0</v>
      </c>
      <c r="H94" s="29"/>
      <c r="I94" s="6"/>
    </row>
    <row r="95" spans="2:9" x14ac:dyDescent="0.35">
      <c r="B95" s="61" t="s">
        <v>53</v>
      </c>
      <c r="C95" s="62"/>
      <c r="D95" s="62"/>
      <c r="E95" s="62"/>
      <c r="F95" s="62"/>
      <c r="G95" s="43">
        <v>0</v>
      </c>
      <c r="H95" s="30"/>
      <c r="I95" s="6"/>
    </row>
    <row r="96" spans="2:9" ht="13.5" thickBot="1" x14ac:dyDescent="0.4">
      <c r="B96" s="110" t="s">
        <v>52</v>
      </c>
      <c r="C96" s="111"/>
      <c r="D96" s="111"/>
      <c r="E96" s="111"/>
      <c r="F96" s="111"/>
      <c r="G96" s="54"/>
      <c r="H96" s="21">
        <f>(G94*H94)+(G95*H95)</f>
        <v>0</v>
      </c>
      <c r="I96" s="6"/>
    </row>
    <row r="97" spans="2:10" ht="13.5" thickBot="1" x14ac:dyDescent="0.4">
      <c r="B97" s="108" t="s">
        <v>65</v>
      </c>
      <c r="C97" s="109"/>
      <c r="D97" s="109"/>
      <c r="E97" s="109"/>
      <c r="F97" s="109"/>
      <c r="G97" s="55"/>
      <c r="H97" s="56">
        <f>H96+H91+H84+H75+H68+H50+H35+H22</f>
        <v>0</v>
      </c>
      <c r="I97" s="6"/>
    </row>
    <row r="98" spans="2:10" ht="13.5" thickTop="1" x14ac:dyDescent="0.35">
      <c r="B98" s="6"/>
    </row>
    <row r="99" spans="2:10" ht="14.5" x14ac:dyDescent="0.35">
      <c r="B99" s="6"/>
      <c r="J99" s="37"/>
    </row>
    <row r="100" spans="2:10" ht="14.5" x14ac:dyDescent="0.35">
      <c r="B100" s="6"/>
      <c r="J100" s="37"/>
    </row>
    <row r="101" spans="2:10" ht="14.5" x14ac:dyDescent="0.35">
      <c r="J101" s="37"/>
    </row>
    <row r="102" spans="2:10" ht="14.5" x14ac:dyDescent="0.35">
      <c r="J102" s="37"/>
    </row>
    <row r="103" spans="2:10" ht="14.5" x14ac:dyDescent="0.35">
      <c r="J103" s="37"/>
    </row>
    <row r="104" spans="2:10" ht="14.5" x14ac:dyDescent="0.35">
      <c r="J104" s="37"/>
    </row>
  </sheetData>
  <mergeCells count="65">
    <mergeCell ref="B90:F90"/>
    <mergeCell ref="B91:F91"/>
    <mergeCell ref="B88:F88"/>
    <mergeCell ref="B89:F89"/>
    <mergeCell ref="B56:D56"/>
    <mergeCell ref="B81:F81"/>
    <mergeCell ref="B61:D61"/>
    <mergeCell ref="B77:F78"/>
    <mergeCell ref="B79:F79"/>
    <mergeCell ref="B62:D62"/>
    <mergeCell ref="B97:F97"/>
    <mergeCell ref="B94:F94"/>
    <mergeCell ref="B95:F95"/>
    <mergeCell ref="B96:F96"/>
    <mergeCell ref="B93:F93"/>
    <mergeCell ref="B2:H2"/>
    <mergeCell ref="C3:H3"/>
    <mergeCell ref="C4:H4"/>
    <mergeCell ref="C5:H5"/>
    <mergeCell ref="C6:H6"/>
    <mergeCell ref="G86:H86"/>
    <mergeCell ref="B70:F71"/>
    <mergeCell ref="B72:F72"/>
    <mergeCell ref="B73:F73"/>
    <mergeCell ref="B58:D58"/>
    <mergeCell ref="B59:D59"/>
    <mergeCell ref="B60:D60"/>
    <mergeCell ref="B74:F74"/>
    <mergeCell ref="B82:F82"/>
    <mergeCell ref="B83:F83"/>
    <mergeCell ref="B84:F84"/>
    <mergeCell ref="B86:F87"/>
    <mergeCell ref="B14:B15"/>
    <mergeCell ref="C14:D14"/>
    <mergeCell ref="C7:H7"/>
    <mergeCell ref="G70:H70"/>
    <mergeCell ref="G77:H77"/>
    <mergeCell ref="B55:D55"/>
    <mergeCell ref="G24:H24"/>
    <mergeCell ref="B75:F75"/>
    <mergeCell ref="B67:D67"/>
    <mergeCell ref="B68:D68"/>
    <mergeCell ref="B24:B25"/>
    <mergeCell ref="C24:D24"/>
    <mergeCell ref="E24:F24"/>
    <mergeCell ref="B63:D63"/>
    <mergeCell ref="B64:D64"/>
    <mergeCell ref="B65:D65"/>
    <mergeCell ref="B66:D66"/>
    <mergeCell ref="E14:F14"/>
    <mergeCell ref="G14:H14"/>
    <mergeCell ref="B80:F80"/>
    <mergeCell ref="B57:D57"/>
    <mergeCell ref="B9:H9"/>
    <mergeCell ref="B10:H10"/>
    <mergeCell ref="B11:H11"/>
    <mergeCell ref="B12:H12"/>
    <mergeCell ref="B54:D54"/>
    <mergeCell ref="B37:B38"/>
    <mergeCell ref="C37:D37"/>
    <mergeCell ref="E37:F37"/>
    <mergeCell ref="G37:H37"/>
    <mergeCell ref="E52:F52"/>
    <mergeCell ref="G52:H52"/>
    <mergeCell ref="B52:D53"/>
  </mergeCells>
  <pageMargins left="0.25" right="0.25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Ann-Mari Lindberg</dc:creator>
  <cp:lastModifiedBy>lisaa</cp:lastModifiedBy>
  <cp:lastPrinted>2017-05-30T12:09:33Z</cp:lastPrinted>
  <dcterms:created xsi:type="dcterms:W3CDTF">2017-04-21T08:55:22Z</dcterms:created>
  <dcterms:modified xsi:type="dcterms:W3CDTF">2019-01-14T11:35:26Z</dcterms:modified>
</cp:coreProperties>
</file>